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6840" activeTab="0"/>
  </bookViews>
  <sheets>
    <sheet name="9.5" sheetId="1" r:id="rId1"/>
  </sheets>
  <externalReferences>
    <externalReference r:id="rId4"/>
  </externalReferences>
  <definedNames>
    <definedName name="\c">#N/A</definedName>
    <definedName name="\i" localSheetId="0">'9.5'!#REF!</definedName>
    <definedName name="\i">#REF!</definedName>
    <definedName name="\r" localSheetId="0">'9.5'!#REF!</definedName>
    <definedName name="\r">#REF!</definedName>
    <definedName name="_Regression_Int" localSheetId="0" hidden="1">1</definedName>
    <definedName name="A_impresión_IM" localSheetId="0">'9.5'!$A$5:$L$50</definedName>
    <definedName name="A_impresión_IM">#REF!</definedName>
    <definedName name="_xlnm.Print_Area" localSheetId="0">'9.5'!$A$1:$L$51</definedName>
  </definedNames>
  <calcPr fullCalcOnLoad="1"/>
</workbook>
</file>

<file path=xl/sharedStrings.xml><?xml version="1.0" encoding="utf-8"?>
<sst xmlns="http://schemas.openxmlformats.org/spreadsheetml/2006/main" count="56" uniqueCount="48">
  <si>
    <t xml:space="preserve">                                        Rendimiento por</t>
  </si>
  <si>
    <t xml:space="preserve"> Superficie cosechada</t>
  </si>
  <si>
    <t>(Mha)</t>
  </si>
  <si>
    <t>(MMt)</t>
  </si>
  <si>
    <t>(t)</t>
  </si>
  <si>
    <t xml:space="preserve">      No</t>
  </si>
  <si>
    <t xml:space="preserve"> No</t>
  </si>
  <si>
    <t xml:space="preserve"> ZAFRAS</t>
  </si>
  <si>
    <t xml:space="preserve">  Total</t>
  </si>
  <si>
    <t xml:space="preserve"> Estatal</t>
  </si>
  <si>
    <t xml:space="preserve">  1984/1985</t>
  </si>
  <si>
    <t xml:space="preserve">  1985/1986</t>
  </si>
  <si>
    <t xml:space="preserve">  1986/1987</t>
  </si>
  <si>
    <t xml:space="preserve">  1987/1988</t>
  </si>
  <si>
    <t xml:space="preserve">  1988/1989</t>
  </si>
  <si>
    <t xml:space="preserve">  1989/1990</t>
  </si>
  <si>
    <t xml:space="preserve">  1990/1991</t>
  </si>
  <si>
    <t xml:space="preserve">  1991/1992</t>
  </si>
  <si>
    <t xml:space="preserve">  1992/1993</t>
  </si>
  <si>
    <t xml:space="preserve">  1993/1994</t>
  </si>
  <si>
    <t xml:space="preserve">  1994/1995</t>
  </si>
  <si>
    <t xml:space="preserve">  1995/1996</t>
  </si>
  <si>
    <t xml:space="preserve">  1996/1997</t>
  </si>
  <si>
    <t xml:space="preserve">  1997/1998</t>
  </si>
  <si>
    <t xml:space="preserve">  1998/1999</t>
  </si>
  <si>
    <t xml:space="preserve">  1999/2000</t>
  </si>
  <si>
    <t xml:space="preserve">  2000/2001</t>
  </si>
  <si>
    <t xml:space="preserve">  2001/2002</t>
  </si>
  <si>
    <t xml:space="preserve">  2002/2003</t>
  </si>
  <si>
    <t xml:space="preserve">  2003/2004</t>
  </si>
  <si>
    <t xml:space="preserve">  2004/2005</t>
  </si>
  <si>
    <t xml:space="preserve">  2005/2006</t>
  </si>
  <si>
    <t xml:space="preserve">  2006/2007</t>
  </si>
  <si>
    <t xml:space="preserve">  2007/2008</t>
  </si>
  <si>
    <t xml:space="preserve">  2008/2009</t>
  </si>
  <si>
    <t xml:space="preserve">AGRICULTURA, GANADERÍA, SILVICULTURA Y PESCA </t>
  </si>
  <si>
    <t xml:space="preserve">AGRICULTURE, LIVESTOCK, FORESTRY AND FISHING </t>
  </si>
  <si>
    <r>
      <t xml:space="preserve">                                       Producción </t>
    </r>
    <r>
      <rPr>
        <vertAlign val="superscript"/>
        <sz val="9"/>
        <color indexed="8"/>
        <rFont val="Arial"/>
        <family val="2"/>
      </rPr>
      <t>(a)</t>
    </r>
  </si>
  <si>
    <r>
      <t xml:space="preserve">                                       hectárea </t>
    </r>
    <r>
      <rPr>
        <vertAlign val="superscript"/>
        <sz val="9"/>
        <color indexed="8"/>
        <rFont val="Arial"/>
        <family val="2"/>
      </rPr>
      <t>(a)</t>
    </r>
  </si>
  <si>
    <r>
      <t xml:space="preserve">(a) </t>
    </r>
    <r>
      <rPr>
        <sz val="9"/>
        <color indexed="8"/>
        <rFont val="Arial"/>
        <family val="2"/>
      </rPr>
      <t>Calculado tomando las cifras de producción en toneladas y de superficie en hectáreas.</t>
    </r>
  </si>
  <si>
    <t xml:space="preserve">         per harvest season </t>
  </si>
  <si>
    <t xml:space="preserve">         destino a industria</t>
  </si>
  <si>
    <t xml:space="preserve">         Harvested area,  production and yield of the sugarcane destined to the sugar industry, </t>
  </si>
  <si>
    <t xml:space="preserve">  2009/2010</t>
  </si>
  <si>
    <t xml:space="preserve">  2010/2011</t>
  </si>
  <si>
    <t xml:space="preserve">9.5 - Superficie cosechada, producción y rendimiento de la caña de azúcar por zafra,  </t>
  </si>
  <si>
    <t xml:space="preserve">  2011/2012</t>
  </si>
  <si>
    <t>Fuente: Grupo Azucarero (AZCUBA).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</si>
</sst>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_)"/>
    <numFmt numFmtId="173" formatCode="#,##0.0"/>
    <numFmt numFmtId="174" formatCode="0_)"/>
    <numFmt numFmtId="175" formatCode="0.0"/>
    <numFmt numFmtId="176" formatCode="#\ 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2"/>
      <name val="Arial"/>
      <family val="2"/>
    </font>
    <font>
      <b/>
      <i/>
      <sz val="11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FF"/>
      <name val="Arial"/>
      <family val="2"/>
    </font>
    <font>
      <b/>
      <i/>
      <sz val="11"/>
      <color rgb="FF0000FF"/>
      <name val="Arial"/>
      <family val="2"/>
    </font>
    <font>
      <b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0"/>
      <color rgb="FF000099"/>
      <name val="Arial"/>
      <family val="2"/>
    </font>
    <font>
      <b/>
      <i/>
      <sz val="10"/>
      <color rgb="FF00009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172" fontId="3" fillId="0" borderId="0" xfId="53" applyNumberFormat="1" applyFont="1" applyProtection="1">
      <alignment/>
      <protection/>
    </xf>
    <xf numFmtId="172" fontId="4" fillId="0" borderId="0" xfId="53" applyNumberFormat="1" applyFont="1" applyProtection="1">
      <alignment/>
      <protection/>
    </xf>
    <xf numFmtId="172" fontId="5" fillId="0" borderId="0" xfId="53" applyNumberFormat="1" applyFont="1" applyProtection="1">
      <alignment/>
      <protection/>
    </xf>
    <xf numFmtId="172" fontId="4" fillId="0" borderId="0" xfId="53" applyNumberFormat="1" applyFont="1" applyBorder="1" applyProtection="1">
      <alignment/>
      <protection/>
    </xf>
    <xf numFmtId="172" fontId="4" fillId="0" borderId="10" xfId="53" applyNumberFormat="1" applyFont="1" applyBorder="1" applyProtection="1">
      <alignment/>
      <protection/>
    </xf>
    <xf numFmtId="0" fontId="54" fillId="0" borderId="0" xfId="52" applyFont="1" applyAlignment="1">
      <alignment/>
      <protection/>
    </xf>
    <xf numFmtId="172" fontId="12" fillId="0" borderId="0" xfId="53" applyNumberFormat="1" applyFont="1" applyBorder="1" applyAlignment="1" applyProtection="1">
      <alignment horizontal="left"/>
      <protection/>
    </xf>
    <xf numFmtId="172" fontId="11" fillId="0" borderId="0" xfId="53" applyNumberFormat="1" applyFont="1" applyBorder="1" applyAlignment="1" applyProtection="1">
      <alignment horizontal="left"/>
      <protection/>
    </xf>
    <xf numFmtId="172" fontId="10" fillId="0" borderId="0" xfId="53" applyNumberFormat="1" applyFont="1" applyBorder="1" applyAlignment="1" applyProtection="1">
      <alignment horizontal="left"/>
      <protection/>
    </xf>
    <xf numFmtId="173" fontId="10" fillId="0" borderId="0" xfId="53" applyNumberFormat="1" applyFont="1" applyBorder="1" applyProtection="1">
      <alignment/>
      <protection/>
    </xf>
    <xf numFmtId="173" fontId="10" fillId="0" borderId="0" xfId="53" applyNumberFormat="1" applyFont="1" applyBorder="1" applyAlignment="1" applyProtection="1">
      <alignment horizontal="right"/>
      <protection/>
    </xf>
    <xf numFmtId="173" fontId="10" fillId="0" borderId="0" xfId="53" applyNumberFormat="1" applyFont="1" applyBorder="1" applyProtection="1">
      <alignment/>
      <protection locked="0"/>
    </xf>
    <xf numFmtId="173" fontId="10" fillId="0" borderId="0" xfId="53" applyNumberFormat="1" applyFont="1" applyBorder="1" applyAlignment="1" applyProtection="1">
      <alignment/>
      <protection/>
    </xf>
    <xf numFmtId="49" fontId="10" fillId="0" borderId="0" xfId="53" applyNumberFormat="1" applyFont="1" applyBorder="1" applyAlignment="1" applyProtection="1">
      <alignment horizontal="left"/>
      <protection/>
    </xf>
    <xf numFmtId="49" fontId="10" fillId="0" borderId="0" xfId="53" applyNumberFormat="1" applyFont="1" applyFill="1" applyBorder="1" applyAlignment="1" applyProtection="1">
      <alignment horizontal="left"/>
      <protection/>
    </xf>
    <xf numFmtId="173" fontId="10" fillId="0" borderId="0" xfId="53" applyNumberFormat="1" applyFont="1" applyFill="1" applyBorder="1" applyProtection="1">
      <alignment/>
      <protection/>
    </xf>
    <xf numFmtId="173" fontId="10" fillId="0" borderId="0" xfId="53" applyNumberFormat="1" applyFont="1" applyFill="1" applyBorder="1" applyAlignment="1" applyProtection="1">
      <alignment horizontal="right"/>
      <protection/>
    </xf>
    <xf numFmtId="49" fontId="7" fillId="0" borderId="0" xfId="53" applyNumberFormat="1" applyFont="1" applyFill="1" applyBorder="1" applyAlignment="1" applyProtection="1">
      <alignment horizontal="left"/>
      <protection/>
    </xf>
    <xf numFmtId="173" fontId="7" fillId="0" borderId="0" xfId="53" applyNumberFormat="1" applyFont="1" applyFill="1" applyBorder="1" applyProtection="1">
      <alignment/>
      <protection/>
    </xf>
    <xf numFmtId="172" fontId="8" fillId="0" borderId="0" xfId="53" applyNumberFormat="1" applyFont="1" applyBorder="1" applyProtection="1">
      <alignment/>
      <protection/>
    </xf>
    <xf numFmtId="49" fontId="13" fillId="0" borderId="0" xfId="53" applyNumberFormat="1" applyFont="1" applyBorder="1" applyAlignment="1" applyProtection="1">
      <alignment horizontal="left"/>
      <protection/>
    </xf>
    <xf numFmtId="174" fontId="8" fillId="0" borderId="0" xfId="53" applyNumberFormat="1" applyFont="1" applyBorder="1" applyProtection="1">
      <alignment/>
      <protection/>
    </xf>
    <xf numFmtId="172" fontId="14" fillId="0" borderId="0" xfId="53" applyNumberFormat="1" applyFont="1" applyBorder="1" applyProtection="1">
      <alignment/>
      <protection/>
    </xf>
    <xf numFmtId="172" fontId="14" fillId="0" borderId="0" xfId="53" applyNumberFormat="1" applyFont="1" applyProtection="1">
      <alignment/>
      <protection/>
    </xf>
    <xf numFmtId="0" fontId="54" fillId="0" borderId="0" xfId="52" applyFont="1" applyAlignment="1" applyProtection="1">
      <alignment/>
      <protection locked="0"/>
    </xf>
    <xf numFmtId="172" fontId="54" fillId="0" borderId="0" xfId="53" applyNumberFormat="1" applyFont="1" applyProtection="1">
      <alignment/>
      <protection/>
    </xf>
    <xf numFmtId="172" fontId="55" fillId="0" borderId="0" xfId="53" applyNumberFormat="1" applyFont="1" applyProtection="1">
      <alignment/>
      <protection/>
    </xf>
    <xf numFmtId="0" fontId="54" fillId="0" borderId="0" xfId="52" applyFont="1" applyAlignment="1" applyProtection="1" quotePrefix="1">
      <alignment horizontal="left"/>
      <protection locked="0"/>
    </xf>
    <xf numFmtId="0" fontId="56" fillId="0" borderId="0" xfId="52" applyFont="1" applyBorder="1" applyAlignment="1" applyProtection="1">
      <alignment/>
      <protection locked="0"/>
    </xf>
    <xf numFmtId="0" fontId="56" fillId="0" borderId="0" xfId="52" applyFont="1" applyBorder="1" applyAlignment="1">
      <alignment/>
      <protection/>
    </xf>
    <xf numFmtId="172" fontId="56" fillId="0" borderId="0" xfId="53" applyNumberFormat="1" applyFont="1" applyBorder="1" applyProtection="1">
      <alignment/>
      <protection/>
    </xf>
    <xf numFmtId="172" fontId="57" fillId="0" borderId="0" xfId="53" applyNumberFormat="1" applyFont="1" applyProtection="1">
      <alignment/>
      <protection/>
    </xf>
    <xf numFmtId="172" fontId="9" fillId="0" borderId="0" xfId="53" applyNumberFormat="1" applyFont="1" applyFill="1" applyBorder="1" applyProtection="1">
      <alignment/>
      <protection/>
    </xf>
    <xf numFmtId="172" fontId="3" fillId="0" borderId="0" xfId="53" applyNumberFormat="1" applyFont="1" applyFill="1" applyProtection="1">
      <alignment/>
      <protection/>
    </xf>
    <xf numFmtId="172" fontId="10" fillId="0" borderId="0" xfId="53" applyNumberFormat="1" applyFont="1" applyFill="1" applyBorder="1" applyProtection="1">
      <alignment/>
      <protection/>
    </xf>
    <xf numFmtId="172" fontId="10" fillId="0" borderId="0" xfId="53" applyNumberFormat="1" applyFont="1" applyFill="1" applyBorder="1" applyAlignment="1" applyProtection="1">
      <alignment horizontal="center"/>
      <protection/>
    </xf>
    <xf numFmtId="172" fontId="7" fillId="0" borderId="0" xfId="53" applyNumberFormat="1" applyFont="1" applyFill="1" applyBorder="1" applyAlignment="1" applyProtection="1">
      <alignment horizontal="center"/>
      <protection/>
    </xf>
    <xf numFmtId="172" fontId="10" fillId="0" borderId="0" xfId="53" applyNumberFormat="1" applyFont="1" applyFill="1" applyBorder="1" applyAlignment="1" applyProtection="1">
      <alignment horizontal="fill"/>
      <protection/>
    </xf>
    <xf numFmtId="172" fontId="7" fillId="0" borderId="0" xfId="53" applyNumberFormat="1" applyFont="1" applyFill="1" applyBorder="1" applyAlignment="1" applyProtection="1">
      <alignment horizontal="fill"/>
      <protection/>
    </xf>
    <xf numFmtId="172" fontId="10" fillId="0" borderId="0" xfId="53" applyNumberFormat="1" applyFont="1" applyFill="1" applyBorder="1" applyAlignment="1" applyProtection="1">
      <alignment horizontal="right"/>
      <protection/>
    </xf>
    <xf numFmtId="172" fontId="10" fillId="0" borderId="0" xfId="53" applyNumberFormat="1" applyFont="1" applyFill="1" applyBorder="1" applyAlignment="1" applyProtection="1">
      <alignment horizontal="left"/>
      <protection/>
    </xf>
    <xf numFmtId="172" fontId="9" fillId="0" borderId="10" xfId="53" applyNumberFormat="1" applyFont="1" applyBorder="1" applyProtection="1">
      <alignment/>
      <protection/>
    </xf>
    <xf numFmtId="172" fontId="12" fillId="0" borderId="10" xfId="53" applyNumberFormat="1" applyFont="1" applyFill="1" applyBorder="1" applyAlignment="1" applyProtection="1">
      <alignment horizontal="left"/>
      <protection/>
    </xf>
    <xf numFmtId="172" fontId="11" fillId="0" borderId="10" xfId="53" applyNumberFormat="1" applyFont="1" applyFill="1" applyBorder="1" applyAlignment="1" applyProtection="1">
      <alignment horizontal="left"/>
      <protection/>
    </xf>
    <xf numFmtId="172" fontId="8" fillId="0" borderId="10" xfId="53" applyNumberFormat="1" applyFont="1" applyBorder="1" applyProtection="1">
      <alignment/>
      <protection/>
    </xf>
    <xf numFmtId="49" fontId="58" fillId="0" borderId="0" xfId="52" applyNumberFormat="1" applyFont="1" applyAlignment="1" applyProtection="1">
      <alignment/>
      <protection locked="0"/>
    </xf>
    <xf numFmtId="0" fontId="59" fillId="0" borderId="0" xfId="52" applyFont="1" applyAlignment="1" applyProtection="1">
      <alignment horizontal="left"/>
      <protection locked="0"/>
    </xf>
    <xf numFmtId="0" fontId="59" fillId="0" borderId="0" xfId="52" applyFont="1" applyBorder="1" applyAlignment="1" applyProtection="1">
      <alignment/>
      <protection locked="0"/>
    </xf>
    <xf numFmtId="173" fontId="7" fillId="0" borderId="0" xfId="53" applyNumberFormat="1" applyFont="1" applyFill="1" applyBorder="1" applyAlignment="1" applyProtection="1">
      <alignment horizontal="right"/>
      <protection/>
    </xf>
    <xf numFmtId="173" fontId="7" fillId="0" borderId="0" xfId="53" applyNumberFormat="1" applyFont="1" applyBorder="1" applyAlignment="1" applyProtection="1">
      <alignment horizontal="right"/>
      <protection/>
    </xf>
    <xf numFmtId="176" fontId="7" fillId="0" borderId="0" xfId="53" applyNumberFormat="1" applyFont="1" applyFill="1" applyBorder="1" applyProtection="1">
      <alignment/>
      <protection/>
    </xf>
    <xf numFmtId="176" fontId="10" fillId="0" borderId="0" xfId="53" applyNumberFormat="1" applyFont="1" applyFill="1" applyBorder="1" applyProtection="1">
      <alignment/>
      <protection/>
    </xf>
    <xf numFmtId="172" fontId="10" fillId="0" borderId="0" xfId="53" applyNumberFormat="1" applyFont="1" applyFill="1" applyBorder="1" applyAlignment="1" applyProtection="1">
      <alignment horizontal="center"/>
      <protection/>
    </xf>
    <xf numFmtId="0" fontId="58" fillId="0" borderId="0" xfId="52" applyFont="1" applyAlignment="1">
      <alignment horizontal="right"/>
      <protection/>
    </xf>
    <xf numFmtId="0" fontId="59" fillId="0" borderId="0" xfId="52" applyFont="1" applyAlignment="1">
      <alignment horizontal="right"/>
      <protection/>
    </xf>
    <xf numFmtId="172" fontId="37" fillId="0" borderId="0" xfId="53" applyNumberFormat="1" applyFont="1" applyBorder="1" applyProtection="1">
      <alignment/>
      <protection/>
    </xf>
    <xf numFmtId="49" fontId="10" fillId="0" borderId="10" xfId="53" applyNumberFormat="1" applyFont="1" applyFill="1" applyBorder="1" applyAlignment="1" applyProtection="1">
      <alignment horizontal="center"/>
      <protection/>
    </xf>
    <xf numFmtId="172" fontId="7" fillId="0" borderId="10" xfId="53" applyNumberFormat="1" applyFont="1" applyFill="1" applyBorder="1" applyProtection="1">
      <alignment/>
      <protection/>
    </xf>
    <xf numFmtId="49" fontId="10" fillId="0" borderId="10" xfId="53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AGRO-1" xfId="52"/>
    <cellStyle name="Normal_AGRO-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</xdr:col>
      <xdr:colOff>200025</xdr:colOff>
      <xdr:row>2</xdr:row>
      <xdr:rowOff>9525</xdr:rowOff>
    </xdr:to>
    <xdr:pic>
      <xdr:nvPicPr>
        <xdr:cNvPr id="1" name="Picture 358" descr="Logo Izquierda 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047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ca-515\aec2009\ONE\Agropecuario\09Agricultura,%20Ganader&#237;a%20PAU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2"/>
      <sheetName val="9.3"/>
      <sheetName val="9.4"/>
      <sheetName val="9.5"/>
      <sheetName val="9.6-14"/>
      <sheetName val="9.15-16"/>
      <sheetName val="9.17-18"/>
      <sheetName val="9.19-20"/>
      <sheetName val="9.21-22"/>
      <sheetName val="9.23-24"/>
      <sheetName val="9.25-27"/>
      <sheetName val="9.28-29"/>
      <sheetName val="9.30"/>
      <sheetName val="9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60"/>
  <sheetViews>
    <sheetView showGridLines="0" tabSelected="1" zoomScalePageLayoutView="0" workbookViewId="0" topLeftCell="A1">
      <selection activeCell="A5" sqref="A5"/>
    </sheetView>
  </sheetViews>
  <sheetFormatPr defaultColWidth="11.421875" defaultRowHeight="15"/>
  <cols>
    <col min="1" max="1" width="12.7109375" style="2" customWidth="1"/>
    <col min="2" max="2" width="7.7109375" style="2" customWidth="1"/>
    <col min="3" max="4" width="9.7109375" style="2" customWidth="1"/>
    <col min="5" max="5" width="1.7109375" style="2" customWidth="1"/>
    <col min="6" max="8" width="8.28125" style="2" customWidth="1"/>
    <col min="9" max="9" width="1.7109375" style="2" customWidth="1"/>
    <col min="10" max="12" width="8.28125" style="2" customWidth="1"/>
    <col min="13" max="16384" width="11.421875" style="2" customWidth="1"/>
  </cols>
  <sheetData>
    <row r="1" spans="6:12" ht="30" customHeight="1">
      <c r="F1" s="54" t="s">
        <v>35</v>
      </c>
      <c r="G1" s="54"/>
      <c r="H1" s="54"/>
      <c r="I1" s="54"/>
      <c r="J1" s="54"/>
      <c r="K1" s="54"/>
      <c r="L1" s="54"/>
    </row>
    <row r="2" spans="6:12" ht="12" customHeight="1">
      <c r="F2" s="55" t="s">
        <v>36</v>
      </c>
      <c r="G2" s="55"/>
      <c r="H2" s="55"/>
      <c r="I2" s="55"/>
      <c r="J2" s="55"/>
      <c r="K2" s="55"/>
      <c r="L2" s="55"/>
    </row>
    <row r="3" spans="1:12" ht="4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ht="4.5" customHeight="1"/>
    <row r="5" spans="1:12" s="27" customFormat="1" ht="15" customHeight="1">
      <c r="A5" s="46" t="s">
        <v>45</v>
      </c>
      <c r="B5" s="6"/>
      <c r="C5" s="6"/>
      <c r="D5" s="6"/>
      <c r="E5" s="6"/>
      <c r="F5" s="6"/>
      <c r="G5" s="6"/>
      <c r="H5" s="6"/>
      <c r="I5" s="6"/>
      <c r="J5" s="25"/>
      <c r="K5" s="6"/>
      <c r="L5" s="26"/>
    </row>
    <row r="6" spans="1:12" s="27" customFormat="1" ht="15" customHeight="1">
      <c r="A6" s="46" t="s">
        <v>41</v>
      </c>
      <c r="B6" s="6"/>
      <c r="C6" s="6"/>
      <c r="D6" s="6"/>
      <c r="E6" s="6"/>
      <c r="F6" s="6"/>
      <c r="G6" s="6"/>
      <c r="H6" s="6"/>
      <c r="I6" s="6"/>
      <c r="J6" s="25"/>
      <c r="K6" s="6"/>
      <c r="L6" s="26"/>
    </row>
    <row r="7" spans="1:12" s="27" customFormat="1" ht="15" customHeight="1">
      <c r="A7" s="47" t="s">
        <v>42</v>
      </c>
      <c r="B7" s="6"/>
      <c r="C7" s="6"/>
      <c r="D7" s="6"/>
      <c r="E7" s="6"/>
      <c r="F7" s="6"/>
      <c r="G7" s="6"/>
      <c r="H7" s="6"/>
      <c r="I7" s="6"/>
      <c r="J7" s="28"/>
      <c r="K7" s="6"/>
      <c r="L7" s="26"/>
    </row>
    <row r="8" spans="1:12" s="32" customFormat="1" ht="15" customHeight="1">
      <c r="A8" s="48" t="s">
        <v>40</v>
      </c>
      <c r="B8" s="30"/>
      <c r="C8" s="30"/>
      <c r="D8" s="30"/>
      <c r="E8" s="30"/>
      <c r="F8" s="30"/>
      <c r="G8" s="30"/>
      <c r="H8" s="30"/>
      <c r="I8" s="30"/>
      <c r="J8" s="29"/>
      <c r="K8" s="30"/>
      <c r="L8" s="31"/>
    </row>
    <row r="9" spans="1:12" s="1" customFormat="1" ht="4.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s="34" customFormat="1" ht="4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s="34" customFormat="1" ht="15" customHeight="1">
      <c r="A11" s="35"/>
      <c r="B11" s="35"/>
      <c r="C11" s="35"/>
      <c r="D11" s="35"/>
      <c r="E11" s="35"/>
      <c r="F11" s="35"/>
      <c r="G11" s="35"/>
      <c r="H11" s="35"/>
      <c r="I11" s="35"/>
      <c r="J11" s="36" t="s">
        <v>0</v>
      </c>
      <c r="K11" s="36"/>
      <c r="L11" s="37"/>
    </row>
    <row r="12" spans="1:12" s="34" customFormat="1" ht="15" customHeight="1">
      <c r="A12" s="35"/>
      <c r="B12" s="53" t="s">
        <v>1</v>
      </c>
      <c r="C12" s="53"/>
      <c r="D12" s="53"/>
      <c r="E12" s="36"/>
      <c r="F12" s="36" t="s">
        <v>37</v>
      </c>
      <c r="G12" s="36"/>
      <c r="H12" s="36"/>
      <c r="I12" s="36"/>
      <c r="J12" s="36" t="s">
        <v>38</v>
      </c>
      <c r="K12" s="36"/>
      <c r="L12" s="37"/>
    </row>
    <row r="13" spans="1:12" s="34" customFormat="1" ht="15" customHeight="1">
      <c r="A13" s="35"/>
      <c r="B13" s="57" t="s">
        <v>2</v>
      </c>
      <c r="C13" s="57"/>
      <c r="D13" s="57"/>
      <c r="E13" s="36"/>
      <c r="F13" s="57" t="s">
        <v>3</v>
      </c>
      <c r="G13" s="57"/>
      <c r="H13" s="57"/>
      <c r="I13" s="36"/>
      <c r="J13" s="58"/>
      <c r="K13" s="59" t="s">
        <v>4</v>
      </c>
      <c r="L13" s="58"/>
    </row>
    <row r="14" spans="1:12" s="34" customFormat="1" ht="3" customHeight="1">
      <c r="A14" s="35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9"/>
    </row>
    <row r="15" spans="1:12" s="34" customFormat="1" ht="3" customHeight="1">
      <c r="A15" s="35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9"/>
    </row>
    <row r="16" spans="1:12" s="34" customFormat="1" ht="15" customHeight="1">
      <c r="A16" s="35"/>
      <c r="B16" s="40"/>
      <c r="C16" s="40"/>
      <c r="D16" s="40" t="s">
        <v>5</v>
      </c>
      <c r="E16" s="40"/>
      <c r="F16" s="40"/>
      <c r="G16" s="40"/>
      <c r="H16" s="40" t="s">
        <v>5</v>
      </c>
      <c r="I16" s="40"/>
      <c r="J16" s="40"/>
      <c r="K16" s="40"/>
      <c r="L16" s="40" t="s">
        <v>6</v>
      </c>
    </row>
    <row r="17" spans="1:12" s="34" customFormat="1" ht="15" customHeight="1">
      <c r="A17" s="41" t="s">
        <v>7</v>
      </c>
      <c r="B17" s="40" t="s">
        <v>8</v>
      </c>
      <c r="C17" s="40" t="s">
        <v>9</v>
      </c>
      <c r="D17" s="40" t="s">
        <v>9</v>
      </c>
      <c r="E17" s="40"/>
      <c r="F17" s="40" t="s">
        <v>8</v>
      </c>
      <c r="G17" s="40" t="s">
        <v>9</v>
      </c>
      <c r="H17" s="40" t="s">
        <v>9</v>
      </c>
      <c r="I17" s="40"/>
      <c r="J17" s="40" t="s">
        <v>8</v>
      </c>
      <c r="K17" s="40" t="s">
        <v>9</v>
      </c>
      <c r="L17" s="40" t="s">
        <v>9</v>
      </c>
    </row>
    <row r="18" spans="1:12" s="34" customFormat="1" ht="4.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4"/>
    </row>
    <row r="19" spans="1:12" s="1" customFormat="1" ht="4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ht="16.5" customHeight="1">
      <c r="A20" s="9" t="s">
        <v>10</v>
      </c>
      <c r="B20" s="10">
        <f aca="true" t="shared" si="0" ref="B20:B43">SUM(C20:D20)</f>
        <v>1347.8</v>
      </c>
      <c r="C20" s="10">
        <v>1102.7</v>
      </c>
      <c r="D20" s="10">
        <v>245.1</v>
      </c>
      <c r="E20" s="10"/>
      <c r="F20" s="10">
        <f aca="true" t="shared" si="1" ref="F20:F43">SUM(G20:H20)</f>
        <v>67.4</v>
      </c>
      <c r="G20" s="10">
        <v>55</v>
      </c>
      <c r="H20" s="10">
        <v>12.4</v>
      </c>
      <c r="I20" s="10"/>
      <c r="J20" s="11">
        <f aca="true" t="shared" si="2" ref="J20:K27">F20/B20*1000</f>
        <v>50.00741949844191</v>
      </c>
      <c r="K20" s="11">
        <v>49.8</v>
      </c>
      <c r="L20" s="11">
        <v>50.7</v>
      </c>
    </row>
    <row r="21" spans="1:12" ht="16.5" customHeight="1">
      <c r="A21" s="9" t="s">
        <v>11</v>
      </c>
      <c r="B21" s="10">
        <f t="shared" si="0"/>
        <v>1328.6</v>
      </c>
      <c r="C21" s="10">
        <v>1094.5</v>
      </c>
      <c r="D21" s="10">
        <v>234.1</v>
      </c>
      <c r="E21" s="10"/>
      <c r="F21" s="10">
        <f t="shared" si="1"/>
        <v>68.5</v>
      </c>
      <c r="G21" s="10">
        <v>56.2</v>
      </c>
      <c r="H21" s="10">
        <v>12.3</v>
      </c>
      <c r="I21" s="10"/>
      <c r="J21" s="11">
        <f t="shared" si="2"/>
        <v>51.55803101008581</v>
      </c>
      <c r="K21" s="11">
        <f t="shared" si="2"/>
        <v>51.347647327546824</v>
      </c>
      <c r="L21" s="11">
        <v>52.7</v>
      </c>
    </row>
    <row r="22" spans="1:12" ht="16.5" customHeight="1">
      <c r="A22" s="9" t="s">
        <v>12</v>
      </c>
      <c r="B22" s="10">
        <f t="shared" si="0"/>
        <v>1358.3</v>
      </c>
      <c r="C22" s="10">
        <v>1126.3</v>
      </c>
      <c r="D22" s="10">
        <v>232</v>
      </c>
      <c r="E22" s="10"/>
      <c r="F22" s="10">
        <f t="shared" si="1"/>
        <v>70.8</v>
      </c>
      <c r="G22" s="10">
        <v>58.2</v>
      </c>
      <c r="H22" s="10">
        <v>12.6</v>
      </c>
      <c r="I22" s="10"/>
      <c r="J22" s="11">
        <f t="shared" si="2"/>
        <v>52.12397850253994</v>
      </c>
      <c r="K22" s="11">
        <f t="shared" si="2"/>
        <v>51.673621592826066</v>
      </c>
      <c r="L22" s="11">
        <v>54.5</v>
      </c>
    </row>
    <row r="23" spans="1:12" ht="16.5" customHeight="1">
      <c r="A23" s="9" t="s">
        <v>13</v>
      </c>
      <c r="B23" s="10">
        <f t="shared" si="0"/>
        <v>1297.3</v>
      </c>
      <c r="C23" s="10">
        <v>1061.6</v>
      </c>
      <c r="D23" s="10">
        <v>235.7</v>
      </c>
      <c r="E23" s="10"/>
      <c r="F23" s="10">
        <f t="shared" si="1"/>
        <v>73.7</v>
      </c>
      <c r="G23" s="10">
        <v>59.3</v>
      </c>
      <c r="H23" s="10">
        <v>14.4</v>
      </c>
      <c r="I23" s="10"/>
      <c r="J23" s="11">
        <f t="shared" si="2"/>
        <v>56.81029831187852</v>
      </c>
      <c r="K23" s="11">
        <f t="shared" si="2"/>
        <v>55.85908063300678</v>
      </c>
      <c r="L23" s="11">
        <v>61.3</v>
      </c>
    </row>
    <row r="24" spans="1:12" ht="16.5" customHeight="1">
      <c r="A24" s="9" t="s">
        <v>14</v>
      </c>
      <c r="B24" s="10">
        <f t="shared" si="0"/>
        <v>1350.6</v>
      </c>
      <c r="C24" s="10">
        <v>1118.3</v>
      </c>
      <c r="D24" s="10">
        <v>232.3</v>
      </c>
      <c r="E24" s="10"/>
      <c r="F24" s="10">
        <f t="shared" si="1"/>
        <v>81</v>
      </c>
      <c r="G24" s="10">
        <v>66.4</v>
      </c>
      <c r="H24" s="10">
        <v>14.6</v>
      </c>
      <c r="I24" s="10"/>
      <c r="J24" s="11">
        <f t="shared" si="2"/>
        <v>59.97334517992004</v>
      </c>
      <c r="K24" s="11">
        <f t="shared" si="2"/>
        <v>59.37583832603059</v>
      </c>
      <c r="L24" s="11">
        <f>H24/D24*1000</f>
        <v>62.84976323719328</v>
      </c>
    </row>
    <row r="25" spans="1:12" ht="16.5" customHeight="1">
      <c r="A25" s="9" t="s">
        <v>15</v>
      </c>
      <c r="B25" s="10">
        <f t="shared" si="0"/>
        <v>1420.3</v>
      </c>
      <c r="C25" s="10">
        <v>1192</v>
      </c>
      <c r="D25" s="10">
        <v>228.3</v>
      </c>
      <c r="E25" s="10"/>
      <c r="F25" s="10">
        <f t="shared" si="1"/>
        <v>81.8</v>
      </c>
      <c r="G25" s="10">
        <v>67</v>
      </c>
      <c r="H25" s="10">
        <v>14.8</v>
      </c>
      <c r="I25" s="10"/>
      <c r="J25" s="11">
        <f t="shared" si="2"/>
        <v>57.5934661691192</v>
      </c>
      <c r="K25" s="11">
        <f t="shared" si="2"/>
        <v>56.20805369127517</v>
      </c>
      <c r="L25" s="11">
        <f>H25/D25*1000</f>
        <v>64.82698204117389</v>
      </c>
    </row>
    <row r="26" spans="1:12" ht="16.5" customHeight="1">
      <c r="A26" s="9" t="s">
        <v>16</v>
      </c>
      <c r="B26" s="10">
        <f t="shared" si="0"/>
        <v>1452.2</v>
      </c>
      <c r="C26" s="10">
        <v>1219.2</v>
      </c>
      <c r="D26" s="10">
        <v>233</v>
      </c>
      <c r="E26" s="10"/>
      <c r="F26" s="10">
        <f t="shared" si="1"/>
        <v>79.7</v>
      </c>
      <c r="G26" s="10">
        <v>64.9</v>
      </c>
      <c r="H26" s="10">
        <v>14.8</v>
      </c>
      <c r="I26" s="10"/>
      <c r="J26" s="11">
        <f t="shared" si="2"/>
        <v>54.88224762429417</v>
      </c>
      <c r="K26" s="11">
        <f t="shared" si="2"/>
        <v>53.23162729658793</v>
      </c>
      <c r="L26" s="11">
        <v>63.7</v>
      </c>
    </row>
    <row r="27" spans="1:12" ht="16.5" customHeight="1">
      <c r="A27" s="9" t="s">
        <v>17</v>
      </c>
      <c r="B27" s="10">
        <f t="shared" si="0"/>
        <v>1451.6999999999998</v>
      </c>
      <c r="C27" s="10">
        <v>1230.6</v>
      </c>
      <c r="D27" s="10">
        <v>221.1</v>
      </c>
      <c r="E27" s="10"/>
      <c r="F27" s="10">
        <f t="shared" si="1"/>
        <v>66.3</v>
      </c>
      <c r="G27" s="10">
        <v>54.4</v>
      </c>
      <c r="H27" s="10">
        <v>11.9</v>
      </c>
      <c r="I27" s="10"/>
      <c r="J27" s="11">
        <v>45.6</v>
      </c>
      <c r="K27" s="11">
        <f t="shared" si="2"/>
        <v>44.20607833577117</v>
      </c>
      <c r="L27" s="11">
        <v>53.7</v>
      </c>
    </row>
    <row r="28" spans="1:12" ht="16.5" customHeight="1">
      <c r="A28" s="9" t="s">
        <v>18</v>
      </c>
      <c r="B28" s="10">
        <f t="shared" si="0"/>
        <v>1211.7</v>
      </c>
      <c r="C28" s="10">
        <v>1013.2</v>
      </c>
      <c r="D28" s="10">
        <v>198.5</v>
      </c>
      <c r="E28" s="10"/>
      <c r="F28" s="10">
        <f t="shared" si="1"/>
        <v>43.7</v>
      </c>
      <c r="G28" s="10">
        <v>35.4</v>
      </c>
      <c r="H28" s="10">
        <v>8.3</v>
      </c>
      <c r="I28" s="10"/>
      <c r="J28" s="11">
        <v>36</v>
      </c>
      <c r="K28" s="11">
        <v>35</v>
      </c>
      <c r="L28" s="11">
        <v>41.4</v>
      </c>
    </row>
    <row r="29" spans="1:12" ht="16.5" customHeight="1">
      <c r="A29" s="9" t="s">
        <v>19</v>
      </c>
      <c r="B29" s="10">
        <f t="shared" si="0"/>
        <v>1248.8999999999999</v>
      </c>
      <c r="C29" s="10">
        <v>63.8</v>
      </c>
      <c r="D29" s="10">
        <v>1185.1</v>
      </c>
      <c r="E29" s="10"/>
      <c r="F29" s="10">
        <f t="shared" si="1"/>
        <v>43.2</v>
      </c>
      <c r="G29" s="10">
        <v>2.2</v>
      </c>
      <c r="H29" s="10">
        <v>41</v>
      </c>
      <c r="I29" s="10"/>
      <c r="J29" s="11">
        <f aca="true" t="shared" si="3" ref="J29:J34">F29/B29*1000</f>
        <v>34.59043958683642</v>
      </c>
      <c r="K29" s="11">
        <v>34.1</v>
      </c>
      <c r="L29" s="11">
        <f>H29/D29*1000</f>
        <v>34.596236604505954</v>
      </c>
    </row>
    <row r="30" spans="1:12" ht="16.5" customHeight="1">
      <c r="A30" s="9" t="s">
        <v>20</v>
      </c>
      <c r="B30" s="10">
        <f t="shared" si="0"/>
        <v>1177.3999999999999</v>
      </c>
      <c r="C30" s="11">
        <v>60.1</v>
      </c>
      <c r="D30" s="11">
        <v>1117.3</v>
      </c>
      <c r="E30" s="11"/>
      <c r="F30" s="10">
        <f t="shared" si="1"/>
        <v>33.6</v>
      </c>
      <c r="G30" s="11">
        <v>1.7</v>
      </c>
      <c r="H30" s="11">
        <v>31.9</v>
      </c>
      <c r="I30" s="11"/>
      <c r="J30" s="11">
        <f t="shared" si="3"/>
        <v>28.537455410225927</v>
      </c>
      <c r="K30" s="11">
        <f>G30/C30*1000</f>
        <v>28.286189683860233</v>
      </c>
      <c r="L30" s="11">
        <v>25.8</v>
      </c>
    </row>
    <row r="31" spans="1:12" ht="16.5" customHeight="1">
      <c r="A31" s="9" t="s">
        <v>21</v>
      </c>
      <c r="B31" s="10">
        <f t="shared" si="0"/>
        <v>1244.5</v>
      </c>
      <c r="C31" s="10">
        <v>97.1</v>
      </c>
      <c r="D31" s="10">
        <v>1147.4</v>
      </c>
      <c r="E31" s="10"/>
      <c r="F31" s="10">
        <f t="shared" si="1"/>
        <v>41.300000000000004</v>
      </c>
      <c r="G31" s="10">
        <v>2.7</v>
      </c>
      <c r="H31" s="10">
        <v>38.6</v>
      </c>
      <c r="I31" s="10"/>
      <c r="J31" s="11">
        <f t="shared" si="3"/>
        <v>33.1860184813178</v>
      </c>
      <c r="K31" s="11">
        <v>28.3</v>
      </c>
      <c r="L31" s="11">
        <f>H31/D31*1000</f>
        <v>33.641275928185465</v>
      </c>
    </row>
    <row r="32" spans="1:12" ht="16.5" customHeight="1">
      <c r="A32" s="9" t="s">
        <v>22</v>
      </c>
      <c r="B32" s="10">
        <f t="shared" si="0"/>
        <v>1246.3</v>
      </c>
      <c r="C32" s="10">
        <v>111.3</v>
      </c>
      <c r="D32" s="10">
        <v>1135</v>
      </c>
      <c r="E32" s="10"/>
      <c r="F32" s="10">
        <f t="shared" si="1"/>
        <v>38.900000000000006</v>
      </c>
      <c r="G32" s="10">
        <v>2.7</v>
      </c>
      <c r="H32" s="10">
        <v>36.2</v>
      </c>
      <c r="I32" s="10"/>
      <c r="J32" s="11">
        <f t="shared" si="3"/>
        <v>31.21238867046458</v>
      </c>
      <c r="K32" s="11">
        <f>G32/C32*1000</f>
        <v>24.258760107816716</v>
      </c>
      <c r="L32" s="11">
        <f>H32/D32*1000</f>
        <v>31.89427312775331</v>
      </c>
    </row>
    <row r="33" spans="1:12" ht="16.5" customHeight="1">
      <c r="A33" s="9" t="s">
        <v>23</v>
      </c>
      <c r="B33" s="10">
        <f t="shared" si="0"/>
        <v>1048.5</v>
      </c>
      <c r="C33" s="10">
        <v>67.5</v>
      </c>
      <c r="D33" s="10">
        <v>981</v>
      </c>
      <c r="E33" s="10"/>
      <c r="F33" s="10">
        <f t="shared" si="1"/>
        <v>32.800000000000004</v>
      </c>
      <c r="G33" s="10">
        <v>1.7</v>
      </c>
      <c r="H33" s="10">
        <v>31.1</v>
      </c>
      <c r="I33" s="10"/>
      <c r="J33" s="11">
        <f t="shared" si="3"/>
        <v>31.282784930853605</v>
      </c>
      <c r="K33" s="11">
        <f>G33/C33*1000</f>
        <v>25.185185185185187</v>
      </c>
      <c r="L33" s="11">
        <f>H33/D33*1000</f>
        <v>31.702344546381248</v>
      </c>
    </row>
    <row r="34" spans="1:12" ht="16.5" customHeight="1">
      <c r="A34" s="9" t="s">
        <v>24</v>
      </c>
      <c r="B34" s="10">
        <f t="shared" si="0"/>
        <v>995.8</v>
      </c>
      <c r="C34" s="10">
        <v>82.3</v>
      </c>
      <c r="D34" s="10">
        <v>913.5</v>
      </c>
      <c r="E34" s="10"/>
      <c r="F34" s="10">
        <f t="shared" si="1"/>
        <v>34</v>
      </c>
      <c r="G34" s="10">
        <v>2.6</v>
      </c>
      <c r="H34" s="10">
        <v>31.4</v>
      </c>
      <c r="I34" s="10"/>
      <c r="J34" s="11">
        <f t="shared" si="3"/>
        <v>34.14340228961639</v>
      </c>
      <c r="K34" s="11">
        <v>31.5</v>
      </c>
      <c r="L34" s="11">
        <f>H34/D34*1000</f>
        <v>34.37328954570334</v>
      </c>
    </row>
    <row r="35" spans="1:12" ht="16.5" customHeight="1">
      <c r="A35" s="9" t="s">
        <v>25</v>
      </c>
      <c r="B35" s="10">
        <f t="shared" si="0"/>
        <v>1040.9</v>
      </c>
      <c r="C35" s="10">
        <v>89.7</v>
      </c>
      <c r="D35" s="10">
        <v>951.2</v>
      </c>
      <c r="E35" s="10"/>
      <c r="F35" s="10">
        <f t="shared" si="1"/>
        <v>36.4</v>
      </c>
      <c r="G35" s="10">
        <v>2.9</v>
      </c>
      <c r="H35" s="10">
        <v>33.5</v>
      </c>
      <c r="I35" s="10"/>
      <c r="J35" s="11">
        <v>35.6</v>
      </c>
      <c r="K35" s="11">
        <v>32.2</v>
      </c>
      <c r="L35" s="11">
        <v>35.9</v>
      </c>
    </row>
    <row r="36" spans="1:12" ht="16.5" customHeight="1">
      <c r="A36" s="9" t="s">
        <v>26</v>
      </c>
      <c r="B36" s="10">
        <f t="shared" si="0"/>
        <v>1007.1</v>
      </c>
      <c r="C36" s="10">
        <v>86.6</v>
      </c>
      <c r="D36" s="10">
        <v>920.5</v>
      </c>
      <c r="E36" s="10"/>
      <c r="F36" s="10">
        <f t="shared" si="1"/>
        <v>32.1</v>
      </c>
      <c r="G36" s="10">
        <v>2.6</v>
      </c>
      <c r="H36" s="10">
        <v>29.5</v>
      </c>
      <c r="I36" s="10"/>
      <c r="J36" s="11">
        <v>31.4</v>
      </c>
      <c r="K36" s="11">
        <v>31.1</v>
      </c>
      <c r="L36" s="11">
        <v>31.5</v>
      </c>
    </row>
    <row r="37" spans="1:12" ht="16.5" customHeight="1">
      <c r="A37" s="9" t="s">
        <v>27</v>
      </c>
      <c r="B37" s="10">
        <f t="shared" si="0"/>
        <v>1041.2</v>
      </c>
      <c r="C37" s="12">
        <v>89.6</v>
      </c>
      <c r="D37" s="12">
        <v>951.6</v>
      </c>
      <c r="E37" s="12"/>
      <c r="F37" s="10">
        <f t="shared" si="1"/>
        <v>34.699999999999996</v>
      </c>
      <c r="G37" s="12">
        <v>2.8</v>
      </c>
      <c r="H37" s="12">
        <v>31.9</v>
      </c>
      <c r="I37" s="12"/>
      <c r="J37" s="11">
        <f aca="true" t="shared" si="4" ref="J37:J43">F37/B37*1000</f>
        <v>33.326930464848246</v>
      </c>
      <c r="K37" s="11">
        <v>31.2</v>
      </c>
      <c r="L37" s="11">
        <f>H37/D37*1000</f>
        <v>33.52248844052123</v>
      </c>
    </row>
    <row r="38" spans="1:12" ht="16.5" customHeight="1">
      <c r="A38" s="9" t="s">
        <v>28</v>
      </c>
      <c r="B38" s="10">
        <f t="shared" si="0"/>
        <v>643.8000000000001</v>
      </c>
      <c r="C38" s="12">
        <v>45.2</v>
      </c>
      <c r="D38" s="12">
        <v>598.6</v>
      </c>
      <c r="E38" s="12"/>
      <c r="F38" s="10">
        <f t="shared" si="1"/>
        <v>22.1</v>
      </c>
      <c r="G38" s="12">
        <v>0.6</v>
      </c>
      <c r="H38" s="12">
        <v>21.5</v>
      </c>
      <c r="I38" s="12"/>
      <c r="J38" s="11">
        <f t="shared" si="4"/>
        <v>34.32743087915502</v>
      </c>
      <c r="K38" s="11">
        <f>G38/C38*1000</f>
        <v>13.27433628318584</v>
      </c>
      <c r="L38" s="11">
        <f>H38/D38*1000</f>
        <v>35.91713999331774</v>
      </c>
    </row>
    <row r="39" spans="1:12" ht="16.5" customHeight="1">
      <c r="A39" s="9" t="s">
        <v>29</v>
      </c>
      <c r="B39" s="10">
        <f t="shared" si="0"/>
        <v>661</v>
      </c>
      <c r="C39" s="13">
        <v>44.2</v>
      </c>
      <c r="D39" s="13">
        <v>616.8</v>
      </c>
      <c r="E39" s="13"/>
      <c r="F39" s="10">
        <f t="shared" si="1"/>
        <v>23.8</v>
      </c>
      <c r="G39" s="13">
        <v>1.3</v>
      </c>
      <c r="H39" s="13">
        <v>22.5</v>
      </c>
      <c r="I39" s="13"/>
      <c r="J39" s="11">
        <f t="shared" si="4"/>
        <v>36.006051437216335</v>
      </c>
      <c r="K39" s="11">
        <f>G39/C39*1000</f>
        <v>29.41176470588235</v>
      </c>
      <c r="L39" s="11">
        <f>H39/D39*1000</f>
        <v>36.478599221789885</v>
      </c>
    </row>
    <row r="40" spans="1:12" ht="16.5" customHeight="1">
      <c r="A40" s="14" t="s">
        <v>30</v>
      </c>
      <c r="B40" s="10">
        <f t="shared" si="0"/>
        <v>517.1999999999999</v>
      </c>
      <c r="C40" s="13">
        <v>21.8</v>
      </c>
      <c r="D40" s="13">
        <v>495.4</v>
      </c>
      <c r="E40" s="13"/>
      <c r="F40" s="10">
        <f t="shared" si="1"/>
        <v>11.6</v>
      </c>
      <c r="G40" s="13">
        <v>0.4</v>
      </c>
      <c r="H40" s="13">
        <v>11.2</v>
      </c>
      <c r="I40" s="13"/>
      <c r="J40" s="11">
        <f t="shared" si="4"/>
        <v>22.428460943542152</v>
      </c>
      <c r="K40" s="11">
        <f>G40/C40*1000</f>
        <v>18.34862385321101</v>
      </c>
      <c r="L40" s="11">
        <f>H40/D40*1000</f>
        <v>22.607993540573272</v>
      </c>
    </row>
    <row r="41" spans="1:12" ht="16.5" customHeight="1">
      <c r="A41" s="14" t="s">
        <v>31</v>
      </c>
      <c r="B41" s="10">
        <f t="shared" si="0"/>
        <v>397.1</v>
      </c>
      <c r="C41" s="10">
        <v>13.8</v>
      </c>
      <c r="D41" s="10">
        <v>383.3</v>
      </c>
      <c r="E41" s="10"/>
      <c r="F41" s="10">
        <f t="shared" si="1"/>
        <v>11.1</v>
      </c>
      <c r="G41" s="10">
        <v>0.4</v>
      </c>
      <c r="H41" s="10">
        <v>10.7</v>
      </c>
      <c r="I41" s="10"/>
      <c r="J41" s="11">
        <f t="shared" si="4"/>
        <v>27.952656761521027</v>
      </c>
      <c r="K41" s="11">
        <v>24.5</v>
      </c>
      <c r="L41" s="11">
        <v>28</v>
      </c>
    </row>
    <row r="42" spans="1:12" ht="16.5" customHeight="1">
      <c r="A42" s="15" t="s">
        <v>32</v>
      </c>
      <c r="B42" s="16">
        <f t="shared" si="0"/>
        <v>329.5</v>
      </c>
      <c r="C42" s="16">
        <v>12</v>
      </c>
      <c r="D42" s="16">
        <v>317.5</v>
      </c>
      <c r="E42" s="16"/>
      <c r="F42" s="16">
        <f t="shared" si="1"/>
        <v>11.9</v>
      </c>
      <c r="G42" s="16">
        <v>0.3</v>
      </c>
      <c r="H42" s="16">
        <v>11.6</v>
      </c>
      <c r="I42" s="16"/>
      <c r="J42" s="17">
        <f t="shared" si="4"/>
        <v>36.11532625189681</v>
      </c>
      <c r="K42" s="11">
        <f>G42/C42*1000</f>
        <v>24.999999999999996</v>
      </c>
      <c r="L42" s="11">
        <f>H42/D42*1000</f>
        <v>36.53543307086614</v>
      </c>
    </row>
    <row r="43" spans="1:12" s="3" customFormat="1" ht="16.5" customHeight="1">
      <c r="A43" s="15" t="s">
        <v>33</v>
      </c>
      <c r="B43" s="16">
        <f t="shared" si="0"/>
        <v>380.3</v>
      </c>
      <c r="C43" s="16">
        <v>10.5</v>
      </c>
      <c r="D43" s="16">
        <v>369.8</v>
      </c>
      <c r="E43" s="16"/>
      <c r="F43" s="16">
        <f t="shared" si="1"/>
        <v>15.700000000000001</v>
      </c>
      <c r="G43" s="16">
        <v>0.4</v>
      </c>
      <c r="H43" s="16">
        <v>15.3</v>
      </c>
      <c r="I43" s="16"/>
      <c r="J43" s="17">
        <f t="shared" si="4"/>
        <v>41.2831974756771</v>
      </c>
      <c r="K43" s="11">
        <v>34.9</v>
      </c>
      <c r="L43" s="11">
        <f>H43/D43*1000</f>
        <v>41.37371552190373</v>
      </c>
    </row>
    <row r="44" spans="1:12" ht="16.5" customHeight="1">
      <c r="A44" s="15" t="s">
        <v>34</v>
      </c>
      <c r="B44" s="16">
        <f>SUM(C44:D44)</f>
        <v>434.7</v>
      </c>
      <c r="C44" s="16">
        <v>8.8</v>
      </c>
      <c r="D44" s="16">
        <v>425.9</v>
      </c>
      <c r="E44" s="16"/>
      <c r="F44" s="16">
        <f>SUM(G44:H44)</f>
        <v>14.9</v>
      </c>
      <c r="G44" s="16">
        <v>0.3</v>
      </c>
      <c r="H44" s="16">
        <v>14.6</v>
      </c>
      <c r="I44" s="16"/>
      <c r="J44" s="17">
        <f>F44/B44*1000</f>
        <v>34.276512537382104</v>
      </c>
      <c r="K44" s="11">
        <v>34.1</v>
      </c>
      <c r="L44" s="11">
        <f>H44/D44*1000</f>
        <v>34.280347499413004</v>
      </c>
    </row>
    <row r="45" spans="1:12" s="3" customFormat="1" ht="16.5" customHeight="1">
      <c r="A45" s="15" t="s">
        <v>43</v>
      </c>
      <c r="B45" s="16">
        <f>SUM(C45:D45)</f>
        <v>431.40000000000003</v>
      </c>
      <c r="C45" s="52">
        <v>9.6</v>
      </c>
      <c r="D45" s="52">
        <v>421.8</v>
      </c>
      <c r="E45" s="16"/>
      <c r="F45" s="16">
        <f>SUM(G45:H45)</f>
        <v>11.5</v>
      </c>
      <c r="G45" s="52">
        <v>0.2</v>
      </c>
      <c r="H45" s="52">
        <v>11.3</v>
      </c>
      <c r="I45" s="16"/>
      <c r="J45" s="17">
        <f>F45/B45*1000</f>
        <v>26.657394529439035</v>
      </c>
      <c r="K45" s="17">
        <f>G45/C45*1000</f>
        <v>20.833333333333336</v>
      </c>
      <c r="L45" s="11">
        <f>H45/D45*1000</f>
        <v>26.78994784257942</v>
      </c>
    </row>
    <row r="46" spans="1:12" ht="16.5" customHeight="1">
      <c r="A46" s="15" t="s">
        <v>44</v>
      </c>
      <c r="B46" s="16">
        <f>SUM(C46:D46)</f>
        <v>506.1</v>
      </c>
      <c r="C46" s="52">
        <v>13.3</v>
      </c>
      <c r="D46" s="52">
        <v>492.8</v>
      </c>
      <c r="E46" s="16"/>
      <c r="F46" s="16">
        <f>SUM(G46:H46)</f>
        <v>15.800000000000002</v>
      </c>
      <c r="G46" s="52">
        <v>0.490000000000002</v>
      </c>
      <c r="H46" s="52">
        <v>15.31</v>
      </c>
      <c r="I46" s="16"/>
      <c r="J46" s="17">
        <f>F46/B46*1000</f>
        <v>31.219126654811305</v>
      </c>
      <c r="K46" s="17">
        <f>G46/C46*1000</f>
        <v>36.84210526315805</v>
      </c>
      <c r="L46" s="11">
        <f>H46/D46*1000</f>
        <v>31.067370129870127</v>
      </c>
    </row>
    <row r="47" spans="1:12" s="3" customFormat="1" ht="16.5" customHeight="1">
      <c r="A47" s="18" t="s">
        <v>46</v>
      </c>
      <c r="B47" s="19">
        <f>SUM(C47:D47)</f>
        <v>361.29078000000004</v>
      </c>
      <c r="C47" s="51">
        <v>80.51336</v>
      </c>
      <c r="D47" s="51">
        <v>280.77742</v>
      </c>
      <c r="E47" s="19"/>
      <c r="F47" s="19">
        <f>SUM(G47:H47)</f>
        <v>14.41095314</v>
      </c>
      <c r="G47" s="51">
        <v>3.63483405</v>
      </c>
      <c r="H47" s="51">
        <v>10.77611909</v>
      </c>
      <c r="I47" s="19"/>
      <c r="J47" s="49">
        <f>F47/B47*1000</f>
        <v>39.887409083619566</v>
      </c>
      <c r="K47" s="49">
        <f>G47/C47*1000</f>
        <v>45.14572550443802</v>
      </c>
      <c r="L47" s="50">
        <f>H47/D47*1000</f>
        <v>38.379578706863256</v>
      </c>
    </row>
    <row r="48" spans="1:12" ht="4.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4.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15" customHeight="1">
      <c r="A50" s="21" t="s">
        <v>39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2"/>
    </row>
    <row r="51" spans="1:12" ht="15" customHeight="1">
      <c r="A51" s="56" t="s">
        <v>47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4"/>
    </row>
    <row r="53" spans="1:12" ht="12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4"/>
    </row>
    <row r="54" spans="1:12" ht="12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4"/>
    </row>
    <row r="55" spans="1:12" ht="12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4"/>
    </row>
    <row r="56" spans="1:12" ht="12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4"/>
    </row>
    <row r="57" spans="1:12" ht="12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4"/>
    </row>
    <row r="58" spans="1:12" ht="12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4"/>
    </row>
    <row r="59" spans="1:12" ht="12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4"/>
    </row>
    <row r="60" spans="1:12" ht="12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4"/>
    </row>
    <row r="61" spans="1:12" ht="12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4"/>
    </row>
    <row r="62" spans="1:12" ht="12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4"/>
    </row>
    <row r="63" spans="1:12" ht="12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4"/>
    </row>
    <row r="64" spans="1:12" ht="12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4"/>
    </row>
    <row r="65" spans="1:12" ht="12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4"/>
    </row>
    <row r="66" spans="1:12" ht="12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4"/>
    </row>
    <row r="67" spans="1:12" ht="12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4"/>
    </row>
    <row r="68" spans="1:12" ht="12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4"/>
    </row>
    <row r="69" spans="1:12" ht="12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4"/>
    </row>
    <row r="70" spans="1:12" ht="12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4"/>
    </row>
    <row r="71" spans="1:12" ht="12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4"/>
    </row>
    <row r="72" spans="1:12" ht="12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4"/>
    </row>
    <row r="73" spans="1:12" ht="12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4"/>
    </row>
    <row r="74" spans="1:12" ht="12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4"/>
    </row>
    <row r="75" spans="1:12" ht="12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4"/>
    </row>
    <row r="76" spans="1:12" ht="14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4"/>
    </row>
    <row r="77" spans="1:12" ht="14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4"/>
    </row>
    <row r="78" spans="1:12" ht="14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4"/>
    </row>
    <row r="79" spans="1:12" ht="14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4"/>
    </row>
    <row r="80" spans="1:12" ht="14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4"/>
    </row>
    <row r="81" spans="1:12" ht="14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4"/>
    </row>
    <row r="82" spans="1:12" ht="14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4"/>
    </row>
    <row r="83" spans="1:12" ht="14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4"/>
    </row>
    <row r="84" spans="1:12" ht="14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4"/>
    </row>
    <row r="85" spans="1:12" ht="14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4"/>
    </row>
    <row r="86" spans="1:12" ht="14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4"/>
    </row>
    <row r="87" spans="1:12" ht="14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4"/>
    </row>
    <row r="88" spans="1:12" ht="14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4"/>
    </row>
    <row r="89" spans="1:12" ht="14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4"/>
    </row>
    <row r="90" spans="1:12" ht="14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4"/>
    </row>
    <row r="91" spans="1:12" ht="14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4"/>
    </row>
    <row r="92" spans="1:12" ht="14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4"/>
    </row>
    <row r="93" spans="1:12" ht="14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4"/>
    </row>
    <row r="94" spans="1:12" ht="14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4"/>
    </row>
    <row r="95" spans="1:12" ht="14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4"/>
    </row>
    <row r="96" spans="1:11" ht="14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4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4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4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4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4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ht="14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ht="14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ht="14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ht="14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ht="14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ht="14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ht="14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ht="14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ht="14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ht="14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ht="14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ht="14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ht="14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1" ht="14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ht="14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ht="14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spans="1:11" ht="14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ht="14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ht="14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ht="14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ht="14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ht="14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ht="14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ht="14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ht="14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 ht="14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 ht="14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</row>
    <row r="129" spans="1:11" ht="14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1:11" ht="14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ht="14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ht="14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</row>
    <row r="133" spans="1:11" ht="14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ht="14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ht="14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ht="14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</row>
    <row r="137" spans="1:11" ht="14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1:11" ht="14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1" ht="14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1:11" ht="14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ht="14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ht="14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</row>
    <row r="143" spans="1:11" ht="14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</row>
    <row r="144" spans="1:11" ht="14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</row>
    <row r="145" spans="1:11" ht="14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</row>
    <row r="146" spans="1:11" ht="14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</row>
    <row r="147" spans="1:11" ht="14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</row>
    <row r="148" spans="1:11" ht="14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</row>
    <row r="149" spans="1:11" ht="14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</row>
    <row r="150" spans="1:11" ht="14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</row>
    <row r="151" spans="1:11" ht="14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</row>
    <row r="152" spans="1:11" ht="14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</row>
    <row r="153" spans="1:11" ht="14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</row>
    <row r="154" spans="1:11" ht="14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</row>
    <row r="155" spans="1:11" ht="14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</row>
    <row r="156" spans="1:11" ht="14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</row>
    <row r="157" spans="1:11" ht="14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</row>
    <row r="158" spans="1:11" ht="14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</row>
    <row r="159" spans="1:11" ht="14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</row>
    <row r="160" spans="1:11" ht="14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</row>
  </sheetData>
  <sheetProtection/>
  <mergeCells count="5">
    <mergeCell ref="B12:D12"/>
    <mergeCell ref="B13:D13"/>
    <mergeCell ref="F13:H13"/>
    <mergeCell ref="F1:L1"/>
    <mergeCell ref="F2:L2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LEMUS</dc:creator>
  <cp:keywords/>
  <dc:description/>
  <cp:lastModifiedBy>anays</cp:lastModifiedBy>
  <cp:lastPrinted>2013-07-04T18:34:40Z</cp:lastPrinted>
  <dcterms:created xsi:type="dcterms:W3CDTF">2010-05-15T03:07:38Z</dcterms:created>
  <dcterms:modified xsi:type="dcterms:W3CDTF">2013-07-04T18:34:42Z</dcterms:modified>
  <cp:category/>
  <cp:version/>
  <cp:contentType/>
  <cp:contentStatus/>
</cp:coreProperties>
</file>